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Table1!$4:$4</definedName>
  </definedNames>
  <calcPr calcId="145621"/>
</workbook>
</file>

<file path=xl/calcChain.xml><?xml version="1.0" encoding="utf-8"?>
<calcChain xmlns="http://schemas.openxmlformats.org/spreadsheetml/2006/main">
  <c r="F29" i="1" l="1"/>
  <c r="F28" i="1" s="1"/>
  <c r="F27" i="1" s="1"/>
  <c r="F26" i="1" s="1"/>
  <c r="F25" i="1" s="1"/>
  <c r="E23" i="1"/>
  <c r="E22" i="1" s="1"/>
  <c r="E21" i="1" s="1"/>
  <c r="E20" i="1" s="1"/>
  <c r="F23" i="1"/>
  <c r="F22" i="1" s="1"/>
  <c r="F21" i="1" s="1"/>
  <c r="F20" i="1" s="1"/>
  <c r="F16" i="1"/>
  <c r="F15" i="1" s="1"/>
  <c r="F11" i="1"/>
  <c r="F10" i="1" s="1"/>
  <c r="F5" i="1"/>
  <c r="D6" i="1"/>
  <c r="D5" i="1" s="1"/>
  <c r="E6" i="1"/>
  <c r="E5" i="1" s="1"/>
  <c r="F6" i="1"/>
  <c r="E15" i="1"/>
  <c r="E16" i="1"/>
  <c r="E10" i="1"/>
  <c r="E9" i="1" s="1"/>
  <c r="E8" i="1" s="1"/>
  <c r="E11" i="1"/>
  <c r="E29" i="1"/>
  <c r="E28" i="1" s="1"/>
  <c r="E27" i="1" s="1"/>
  <c r="E26" i="1" s="1"/>
  <c r="E25" i="1" s="1"/>
  <c r="C16" i="1"/>
  <c r="C5" i="1"/>
  <c r="C6" i="1"/>
  <c r="C29" i="1"/>
  <c r="C28" i="1" s="1"/>
  <c r="C27" i="1" s="1"/>
  <c r="C26" i="1" s="1"/>
  <c r="C25" i="1" s="1"/>
  <c r="D29" i="1"/>
  <c r="D28" i="1" s="1"/>
  <c r="D27" i="1" s="1"/>
  <c r="D26" i="1" s="1"/>
  <c r="D25" i="1" s="1"/>
  <c r="C23" i="1"/>
  <c r="C22" i="1" s="1"/>
  <c r="C21" i="1" s="1"/>
  <c r="C20" i="1" s="1"/>
  <c r="D23" i="1"/>
  <c r="D22" i="1" s="1"/>
  <c r="D21" i="1" s="1"/>
  <c r="D20" i="1" s="1"/>
  <c r="C15" i="1"/>
  <c r="D16" i="1"/>
  <c r="D15" i="1" s="1"/>
  <c r="C11" i="1"/>
  <c r="C10" i="1" s="1"/>
  <c r="D11" i="1"/>
  <c r="D10" i="1" s="1"/>
  <c r="F9" i="1" l="1"/>
  <c r="F8" i="1" s="1"/>
  <c r="F31" i="1" s="1"/>
  <c r="E31" i="1"/>
  <c r="C9" i="1"/>
  <c r="C8" i="1" s="1"/>
  <c r="C31" i="1" s="1"/>
  <c r="D9" i="1"/>
  <c r="D8" i="1" s="1"/>
  <c r="D31" i="1" s="1"/>
  <c r="G16" i="1"/>
  <c r="G29" i="1" l="1"/>
  <c r="G28" i="1" s="1"/>
  <c r="G27" i="1" s="1"/>
  <c r="G26" i="1" s="1"/>
  <c r="G25" i="1" s="1"/>
  <c r="G11" i="1"/>
  <c r="G23" i="1" l="1"/>
  <c r="G22" i="1" s="1"/>
  <c r="G21" i="1" s="1"/>
  <c r="G20" i="1" s="1"/>
  <c r="G10" i="1"/>
  <c r="G15" i="1" l="1"/>
  <c r="G9" i="1" s="1"/>
  <c r="G8" i="1" s="1"/>
  <c r="G31" i="1" s="1"/>
</calcChain>
</file>

<file path=xl/sharedStrings.xml><?xml version="1.0" encoding="utf-8"?>
<sst xmlns="http://schemas.openxmlformats.org/spreadsheetml/2006/main" count="62" uniqueCount="62">
  <si>
    <t>КБК</t>
  </si>
  <si>
    <t>Наименование</t>
  </si>
  <si>
    <t>818 01 03 00 00 00 0000 000</t>
  </si>
  <si>
    <t>818 01 03 01 00 00 0000 000</t>
  </si>
  <si>
    <t>818 01 03 01 00 00 0000 700</t>
  </si>
  <si>
    <t>818 01 03 01 00 02 0000 710</t>
  </si>
  <si>
    <t>818 01 03 01 00 02 8001 710</t>
  </si>
  <si>
    <t>818 01 03 01 00 00 0000 800</t>
  </si>
  <si>
    <t>818 01 03 01 00 02 0000 810</t>
  </si>
  <si>
    <t>818 01 03 01 00 02 8001 810</t>
  </si>
  <si>
    <t>Итого источников внутреннего финансирования дефицита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</si>
  <si>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</si>
  <si>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</si>
  <si>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</si>
  <si>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</si>
  <si>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</si>
  <si>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</si>
  <si>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</si>
  <si>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</si>
  <si>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</si>
  <si>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</si>
  <si>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(в рублях)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</si>
  <si>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</si>
  <si>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</si>
  <si>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</si>
  <si>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</si>
  <si>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</si>
  <si>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Привлечение бюджетом субъекта Российской Федерации бюджетных кредитов,  на пополнение остатков средств на счете бюджета субъекта Российской Федерации</t>
  </si>
  <si>
    <t>Погашение бюджетом субъекта Российской Федерации бюджетных кредитов  на пополнение остатков средств на счете бюджета субъекта Российской Федерации</t>
  </si>
  <si>
    <t>000 01 06 00 00 00 0000 000</t>
  </si>
  <si>
    <t>Иные источники внутреннего финансирования дефицитов бюджетов</t>
  </si>
  <si>
    <t>Бюджетные кредиты из других бюджетов бюджетной системы Российской Федерации</t>
  </si>
  <si>
    <t xml:space="preserve">Привлечение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</si>
  <si>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>818 01 03 01 00 02 2700 710</t>
  </si>
  <si>
    <t xml:space="preserve">818 01 03 01 00 02 2900 710  </t>
  </si>
  <si>
    <t>Привлечение бюджетом субъекта Российской Федерации бюджетных кредитов, предоставленных бюджетам субъектов Российской Федерации для погашения долговых обязательств субъекта Российской Федерации (муниципального образования) в виде обязательств по государственным (муниципальным) ценным бумагам субъекта Российской Федерации (муниципального образования) и кредитам, полученным субъектом Российской Федерации (муниципальным образованием) от кредитных организаций, иностранных банков и международных финансовых организаций</t>
  </si>
  <si>
    <t>000 01 06 05 00 00 0000 000</t>
  </si>
  <si>
    <t>Бюджетные кредиты, предоставленные внутри страны в валюте Российской Федерации</t>
  </si>
  <si>
    <t>000 01 06 05 00 00 0000 500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</si>
  <si>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</si>
  <si>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</si>
  <si>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 бюджетам бюджетной системы Российской Федерации в валюте Российской Федерации</t>
  </si>
  <si>
    <t>818 01 06 05 02 02 0000 540</t>
  </si>
  <si>
    <t>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t>
  </si>
  <si>
    <t>818 01 06 05 02 02 2900 540</t>
  </si>
  <si>
    <t>Предоставление бюджетных кредитов бюджетам муниципальных образований из бюджета субъекта Российской Федерации (бюджетные кредиты, предоставленные бюджетам субъектов Российской Федерации для погашения долговых обязательств субъекта Российской Федерации (муниципального образования) в виде обязательств по государственным (муниципальным) ценным бумагам субъекта Российской Федерации (муниципального образования) и кредитам, полученным субъектом Российской Федерации (муниципальным образованием) от кредитных организаций, иностранных банков и международных финансовых организаций)</t>
  </si>
  <si>
    <t>Сведения о внесенных в течение 2022 года изменениях в закон Брянской области "Об областном бюджете на 2022 год и на плановый период 2023 и 2024 годы", в части источников финансирования дефицита на 2022 год</t>
  </si>
  <si>
    <t>Сумма на 2022 год (закон от 13.12.2021 № 105-З, первоначальный)</t>
  </si>
  <si>
    <t>818 01 02 00 00 00 0000 000</t>
  </si>
  <si>
    <t>Кредиты кредитных организаций в валюте Российской Федерации</t>
  </si>
  <si>
    <t>818 01 02 00 00 00 0000 700</t>
  </si>
  <si>
    <t>Привлечение кредитов от кредитных организаций в валюте Российской Федерации</t>
  </si>
  <si>
    <t>818 01 02 00 00 02 0000 710</t>
  </si>
  <si>
    <t>Привлечение субъектами Российской Федерации кредитов от кредитных организаций в валюте Российской Федерации</t>
  </si>
  <si>
    <t>818 01 03 01 00 02 2500 810</t>
  </si>
  <si>
    <t>Погашение бюджетом субъекта Российской Федерации бюджетных кредитов для погашения  бюджетных кредитов на пополнение остатков средств на счете бюджета субъекта Российской Федерации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</si>
  <si>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</si>
  <si>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</si>
  <si>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Закон от 03.03.2022 № 16-З</t>
  </si>
  <si>
    <t>Закон от 27.06.2022 № 44-З</t>
  </si>
  <si>
    <t>Закон от 22.12.2022 № 101-З</t>
  </si>
  <si>
    <t>Сумма на 2022 год (с учетом изменений)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</si>
</sst>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color rgb="FF000000"/>
      <name val="Arial Cyr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0">
    <xf numFmtId="0" fontId="0" fillId="0" borderId="0"/>
    <xf numFmtId="0" fontId="7" fillId="0" borderId="0"/>
    <xf numFmtId="4" fontId="8" fillId="0" borderId="4">
      <alignment horizontal="right" vertical="top" wrapText="1"/>
    </xf>
    <xf numFmtId="4" fontId="8" fillId="0" borderId="5">
      <alignment horizontal="right" vertical="top" wrapText="1"/>
    </xf>
    <xf numFmtId="0" fontId="7" fillId="0" borderId="0"/>
    <xf numFmtId="0" fontId="6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/>
    </xf>
  </cellXfs>
  <cellStyles count="10">
    <cellStyle name="st32" xfId="2"/>
    <cellStyle name="st33" xfId="3"/>
    <cellStyle name="Обычный" xfId="0" builtinId="0"/>
    <cellStyle name="Обычный 2" xfId="4"/>
    <cellStyle name="Обычный 3" xfId="5"/>
    <cellStyle name="Обычный 4" xfId="1"/>
    <cellStyle name="Процентный 2" xfId="7"/>
    <cellStyle name="Процентный 3" xfId="6"/>
    <cellStyle name="Финансовый 2" xfId="8"/>
    <cellStyle name="Финансовы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topLeftCell="A22" zoomScaleNormal="102" zoomScaleSheetLayoutView="100" workbookViewId="0">
      <selection activeCell="G3" sqref="G3"/>
    </sheetView>
  </sheetViews>
  <sheetFormatPr defaultColWidth="9.109375" defaultRowHeight="15.6" x14ac:dyDescent="0.3"/>
  <cols>
    <col min="1" max="1" width="28.5546875" style="3" customWidth="1"/>
    <col min="2" max="2" width="49.109375" style="3" customWidth="1"/>
    <col min="3" max="3" width="20.109375" style="3" customWidth="1"/>
    <col min="4" max="4" width="18.33203125" style="15" customWidth="1"/>
    <col min="5" max="5" width="18.33203125" style="23" customWidth="1"/>
    <col min="6" max="6" width="19.44140625" style="23" customWidth="1"/>
    <col min="7" max="7" width="18.109375" style="3" customWidth="1"/>
    <col min="8" max="16384" width="9.109375" style="2"/>
  </cols>
  <sheetData>
    <row r="1" spans="1:7" ht="7.2" customHeight="1" x14ac:dyDescent="0.3">
      <c r="A1" s="1"/>
      <c r="B1" s="1"/>
      <c r="C1" s="1"/>
      <c r="D1" s="13"/>
      <c r="E1" s="22"/>
      <c r="F1" s="22"/>
      <c r="G1" s="1"/>
    </row>
    <row r="2" spans="1:7" ht="46.2" customHeight="1" x14ac:dyDescent="0.3">
      <c r="A2" s="12" t="s">
        <v>46</v>
      </c>
      <c r="B2" s="12"/>
      <c r="C2" s="12"/>
      <c r="D2" s="12"/>
      <c r="E2" s="12"/>
      <c r="F2" s="12"/>
      <c r="G2" s="12"/>
    </row>
    <row r="3" spans="1:7" x14ac:dyDescent="0.3">
      <c r="G3" s="27" t="s">
        <v>21</v>
      </c>
    </row>
    <row r="4" spans="1:7" ht="72" customHeight="1" x14ac:dyDescent="0.3">
      <c r="A4" s="4" t="s">
        <v>0</v>
      </c>
      <c r="B4" s="4" t="s">
        <v>1</v>
      </c>
      <c r="C4" s="16" t="s">
        <v>47</v>
      </c>
      <c r="D4" s="24" t="s">
        <v>58</v>
      </c>
      <c r="E4" s="24" t="s">
        <v>59</v>
      </c>
      <c r="F4" s="24" t="s">
        <v>60</v>
      </c>
      <c r="G4" s="4" t="s">
        <v>61</v>
      </c>
    </row>
    <row r="5" spans="1:7" s="14" customFormat="1" ht="31.2" x14ac:dyDescent="0.3">
      <c r="A5" s="21" t="s">
        <v>48</v>
      </c>
      <c r="B5" s="19" t="s">
        <v>49</v>
      </c>
      <c r="C5" s="20">
        <f>C6</f>
        <v>410738000</v>
      </c>
      <c r="D5" s="26">
        <f t="shared" ref="D5:F6" si="0">D6</f>
        <v>0</v>
      </c>
      <c r="E5" s="26">
        <f t="shared" si="0"/>
        <v>0</v>
      </c>
      <c r="F5" s="26">
        <f t="shared" si="0"/>
        <v>-410738000</v>
      </c>
      <c r="G5" s="26">
        <v>0</v>
      </c>
    </row>
    <row r="6" spans="1:7" s="14" customFormat="1" ht="31.2" x14ac:dyDescent="0.3">
      <c r="A6" s="16" t="s">
        <v>50</v>
      </c>
      <c r="B6" s="17" t="s">
        <v>51</v>
      </c>
      <c r="C6" s="18">
        <f>C7</f>
        <v>410738000</v>
      </c>
      <c r="D6" s="25">
        <f t="shared" si="0"/>
        <v>0</v>
      </c>
      <c r="E6" s="25">
        <f t="shared" si="0"/>
        <v>0</v>
      </c>
      <c r="F6" s="25">
        <f t="shared" si="0"/>
        <v>-410738000</v>
      </c>
      <c r="G6" s="18">
        <v>0</v>
      </c>
    </row>
    <row r="7" spans="1:7" s="14" customFormat="1" ht="46.8" x14ac:dyDescent="0.3">
      <c r="A7" s="16" t="s">
        <v>52</v>
      </c>
      <c r="B7" s="17" t="s">
        <v>53</v>
      </c>
      <c r="C7" s="18">
        <v>410738000</v>
      </c>
      <c r="D7" s="18"/>
      <c r="E7" s="25"/>
      <c r="F7" s="25">
        <v>-410738000</v>
      </c>
      <c r="G7" s="18">
        <v>0</v>
      </c>
    </row>
    <row r="8" spans="1:7" ht="31.2" x14ac:dyDescent="0.3">
      <c r="A8" s="9" t="s">
        <v>2</v>
      </c>
      <c r="B8" s="7" t="s">
        <v>31</v>
      </c>
      <c r="C8" s="20">
        <f t="shared" ref="C8:D8" si="1">C9</f>
        <v>1397162000</v>
      </c>
      <c r="D8" s="20">
        <f t="shared" si="1"/>
        <v>0</v>
      </c>
      <c r="E8" s="26">
        <f>E9</f>
        <v>1513472775</v>
      </c>
      <c r="F8" s="26">
        <f>F9</f>
        <v>0</v>
      </c>
      <c r="G8" s="8">
        <f>G9</f>
        <v>3321372775</v>
      </c>
    </row>
    <row r="9" spans="1:7" ht="46.8" x14ac:dyDescent="0.3">
      <c r="A9" s="4" t="s">
        <v>3</v>
      </c>
      <c r="B9" s="5" t="s">
        <v>24</v>
      </c>
      <c r="C9" s="18">
        <f t="shared" ref="C9:D9" si="2">C10+C15</f>
        <v>1397162000</v>
      </c>
      <c r="D9" s="18">
        <f t="shared" si="2"/>
        <v>0</v>
      </c>
      <c r="E9" s="25">
        <f>E10+E15</f>
        <v>1513472775</v>
      </c>
      <c r="F9" s="25">
        <f>F10+F15</f>
        <v>0</v>
      </c>
      <c r="G9" s="6">
        <f>G10+G15</f>
        <v>3321372775</v>
      </c>
    </row>
    <row r="10" spans="1:7" ht="46.8" x14ac:dyDescent="0.3">
      <c r="A10" s="4" t="s">
        <v>4</v>
      </c>
      <c r="B10" s="5" t="s">
        <v>25</v>
      </c>
      <c r="C10" s="18">
        <f t="shared" ref="C10:G10" si="3">C11</f>
        <v>6342005224.25</v>
      </c>
      <c r="D10" s="18">
        <f t="shared" si="3"/>
        <v>0</v>
      </c>
      <c r="E10" s="25">
        <f t="shared" si="3"/>
        <v>1513472775</v>
      </c>
      <c r="F10" s="25">
        <f t="shared" si="3"/>
        <v>0</v>
      </c>
      <c r="G10" s="6">
        <f t="shared" si="3"/>
        <v>7855477999.25</v>
      </c>
    </row>
    <row r="11" spans="1:7" ht="62.4" x14ac:dyDescent="0.3">
      <c r="A11" s="4" t="s">
        <v>5</v>
      </c>
      <c r="B11" s="5" t="s">
        <v>26</v>
      </c>
      <c r="C11" s="18">
        <f t="shared" ref="C11:D11" si="4">C12+C13+C14</f>
        <v>6342005224.25</v>
      </c>
      <c r="D11" s="18">
        <f t="shared" si="4"/>
        <v>0</v>
      </c>
      <c r="E11" s="25">
        <f>E12+E13+E14</f>
        <v>1513472775</v>
      </c>
      <c r="F11" s="25">
        <f>F12+F13+F14</f>
        <v>0</v>
      </c>
      <c r="G11" s="6">
        <f>G12+G13+G14</f>
        <v>7855477999.25</v>
      </c>
    </row>
    <row r="12" spans="1:7" ht="93.6" x14ac:dyDescent="0.3">
      <c r="A12" s="4" t="s">
        <v>33</v>
      </c>
      <c r="B12" s="5" t="s">
        <v>32</v>
      </c>
      <c r="C12" s="18">
        <v>1807900000</v>
      </c>
      <c r="D12" s="18"/>
      <c r="E12" s="25"/>
      <c r="F12" s="25"/>
      <c r="G12" s="6">
        <v>1807900000</v>
      </c>
    </row>
    <row r="13" spans="1:7" ht="220.8" customHeight="1" x14ac:dyDescent="0.3">
      <c r="A13" s="4" t="s">
        <v>34</v>
      </c>
      <c r="B13" s="5" t="s">
        <v>35</v>
      </c>
      <c r="C13" s="18">
        <v>0</v>
      </c>
      <c r="D13" s="18"/>
      <c r="E13" s="25">
        <v>1513472775</v>
      </c>
      <c r="F13" s="25"/>
      <c r="G13" s="6">
        <v>1513472775</v>
      </c>
    </row>
    <row r="14" spans="1:7" ht="66" customHeight="1" x14ac:dyDescent="0.3">
      <c r="A14" s="4" t="s">
        <v>6</v>
      </c>
      <c r="B14" s="5" t="s">
        <v>27</v>
      </c>
      <c r="C14" s="18">
        <v>4534105224.25</v>
      </c>
      <c r="D14" s="18"/>
      <c r="E14" s="25"/>
      <c r="F14" s="25"/>
      <c r="G14" s="6">
        <v>4534105224.25</v>
      </c>
    </row>
    <row r="15" spans="1:7" ht="62.4" x14ac:dyDescent="0.3">
      <c r="A15" s="4" t="s">
        <v>7</v>
      </c>
      <c r="B15" s="5" t="s">
        <v>22</v>
      </c>
      <c r="C15" s="18">
        <f t="shared" ref="C15:D15" si="5">C16</f>
        <v>-4944843224.25</v>
      </c>
      <c r="D15" s="18">
        <f t="shared" si="5"/>
        <v>0</v>
      </c>
      <c r="E15" s="25">
        <f>E16</f>
        <v>0</v>
      </c>
      <c r="F15" s="25">
        <f>F16</f>
        <v>0</v>
      </c>
      <c r="G15" s="6">
        <f>G16</f>
        <v>-4534105224.25</v>
      </c>
    </row>
    <row r="16" spans="1:7" ht="62.4" x14ac:dyDescent="0.3">
      <c r="A16" s="4" t="s">
        <v>8</v>
      </c>
      <c r="B16" s="5" t="s">
        <v>23</v>
      </c>
      <c r="C16" s="18">
        <f>C17+C18+C19</f>
        <v>-4944843224.25</v>
      </c>
      <c r="D16" s="18">
        <f>D19</f>
        <v>0</v>
      </c>
      <c r="E16" s="25">
        <f>E19</f>
        <v>0</v>
      </c>
      <c r="F16" s="25">
        <f>F19</f>
        <v>0</v>
      </c>
      <c r="G16" s="6">
        <f>G19</f>
        <v>-4534105224.25</v>
      </c>
    </row>
    <row r="17" spans="1:7" s="14" customFormat="1" ht="78" x14ac:dyDescent="0.3">
      <c r="A17" s="16" t="s">
        <v>54</v>
      </c>
      <c r="B17" s="17" t="s">
        <v>55</v>
      </c>
      <c r="C17" s="18">
        <v>-60298450</v>
      </c>
      <c r="D17" s="18"/>
      <c r="E17" s="25"/>
      <c r="F17" s="25">
        <v>60298450</v>
      </c>
      <c r="G17" s="18">
        <v>0</v>
      </c>
    </row>
    <row r="18" spans="1:7" s="14" customFormat="1" ht="93.6" x14ac:dyDescent="0.3">
      <c r="A18" s="16" t="s">
        <v>56</v>
      </c>
      <c r="B18" s="17" t="s">
        <v>57</v>
      </c>
      <c r="C18" s="18">
        <v>-350439550</v>
      </c>
      <c r="D18" s="18"/>
      <c r="E18" s="25"/>
      <c r="F18" s="25">
        <v>350439550</v>
      </c>
      <c r="G18" s="18">
        <v>0</v>
      </c>
    </row>
    <row r="19" spans="1:7" ht="62.4" x14ac:dyDescent="0.3">
      <c r="A19" s="4" t="s">
        <v>9</v>
      </c>
      <c r="B19" s="5" t="s">
        <v>28</v>
      </c>
      <c r="C19" s="18">
        <v>-4534105224.25</v>
      </c>
      <c r="D19" s="18"/>
      <c r="E19" s="25"/>
      <c r="F19" s="25"/>
      <c r="G19" s="6">
        <v>-4534105224.25</v>
      </c>
    </row>
    <row r="20" spans="1:7" ht="31.2" x14ac:dyDescent="0.3">
      <c r="A20" s="9" t="s">
        <v>11</v>
      </c>
      <c r="B20" s="7" t="s">
        <v>12</v>
      </c>
      <c r="C20" s="20">
        <f t="shared" ref="C20:D20" si="6">C21</f>
        <v>0</v>
      </c>
      <c r="D20" s="20">
        <f t="shared" si="6"/>
        <v>5218228525.6700001</v>
      </c>
      <c r="E20" s="26">
        <f>E21</f>
        <v>0</v>
      </c>
      <c r="F20" s="26">
        <f>F21</f>
        <v>0</v>
      </c>
      <c r="G20" s="8">
        <f>G21</f>
        <v>5218228525.6700001</v>
      </c>
    </row>
    <row r="21" spans="1:7" x14ac:dyDescent="0.3">
      <c r="A21" s="4" t="s">
        <v>13</v>
      </c>
      <c r="B21" s="5" t="s">
        <v>14</v>
      </c>
      <c r="C21" s="18">
        <f t="shared" ref="C21:G23" si="7">C22</f>
        <v>0</v>
      </c>
      <c r="D21" s="18">
        <f t="shared" si="7"/>
        <v>5218228525.6700001</v>
      </c>
      <c r="E21" s="25">
        <f t="shared" si="7"/>
        <v>0</v>
      </c>
      <c r="F21" s="25">
        <f t="shared" si="7"/>
        <v>0</v>
      </c>
      <c r="G21" s="6">
        <f t="shared" si="7"/>
        <v>5218228525.6700001</v>
      </c>
    </row>
    <row r="22" spans="1:7" ht="20.399999999999999" customHeight="1" x14ac:dyDescent="0.3">
      <c r="A22" s="4" t="s">
        <v>15</v>
      </c>
      <c r="B22" s="5" t="s">
        <v>16</v>
      </c>
      <c r="C22" s="18">
        <f t="shared" si="7"/>
        <v>0</v>
      </c>
      <c r="D22" s="18">
        <f t="shared" si="7"/>
        <v>5218228525.6700001</v>
      </c>
      <c r="E22" s="25">
        <f t="shared" si="7"/>
        <v>0</v>
      </c>
      <c r="F22" s="25">
        <f t="shared" si="7"/>
        <v>0</v>
      </c>
      <c r="G22" s="6">
        <f t="shared" si="7"/>
        <v>5218228525.6700001</v>
      </c>
    </row>
    <row r="23" spans="1:7" ht="31.2" x14ac:dyDescent="0.3">
      <c r="A23" s="4" t="s">
        <v>17</v>
      </c>
      <c r="B23" s="5" t="s">
        <v>18</v>
      </c>
      <c r="C23" s="18">
        <f t="shared" si="7"/>
        <v>0</v>
      </c>
      <c r="D23" s="18">
        <f t="shared" si="7"/>
        <v>5218228525.6700001</v>
      </c>
      <c r="E23" s="25">
        <f t="shared" si="7"/>
        <v>0</v>
      </c>
      <c r="F23" s="25">
        <f t="shared" si="7"/>
        <v>0</v>
      </c>
      <c r="G23" s="6">
        <f t="shared" si="7"/>
        <v>5218228525.6700001</v>
      </c>
    </row>
    <row r="24" spans="1:7" ht="34.799999999999997" customHeight="1" x14ac:dyDescent="0.3">
      <c r="A24" s="4" t="s">
        <v>19</v>
      </c>
      <c r="B24" s="5" t="s">
        <v>20</v>
      </c>
      <c r="C24" s="18"/>
      <c r="D24" s="25">
        <v>5218228525.6700001</v>
      </c>
      <c r="E24" s="25"/>
      <c r="F24" s="25"/>
      <c r="G24" s="6">
        <v>5218228525.6700001</v>
      </c>
    </row>
    <row r="25" spans="1:7" ht="31.2" x14ac:dyDescent="0.3">
      <c r="A25" s="9" t="s">
        <v>29</v>
      </c>
      <c r="B25" s="7" t="s">
        <v>30</v>
      </c>
      <c r="C25" s="20">
        <f t="shared" ref="C25:G29" si="8">C26</f>
        <v>0</v>
      </c>
      <c r="D25" s="20">
        <f t="shared" si="8"/>
        <v>0</v>
      </c>
      <c r="E25" s="26">
        <f t="shared" si="8"/>
        <v>-1513472775</v>
      </c>
      <c r="F25" s="26">
        <f t="shared" si="8"/>
        <v>0</v>
      </c>
      <c r="G25" s="8">
        <f t="shared" si="8"/>
        <v>-1513472775</v>
      </c>
    </row>
    <row r="26" spans="1:7" ht="34.200000000000003" customHeight="1" x14ac:dyDescent="0.3">
      <c r="A26" s="4" t="s">
        <v>36</v>
      </c>
      <c r="B26" s="5" t="s">
        <v>37</v>
      </c>
      <c r="C26" s="18">
        <f t="shared" si="8"/>
        <v>0</v>
      </c>
      <c r="D26" s="18">
        <f t="shared" si="8"/>
        <v>0</v>
      </c>
      <c r="E26" s="25">
        <f t="shared" si="8"/>
        <v>-1513472775</v>
      </c>
      <c r="F26" s="25">
        <f t="shared" si="8"/>
        <v>0</v>
      </c>
      <c r="G26" s="6">
        <f t="shared" si="8"/>
        <v>-1513472775</v>
      </c>
    </row>
    <row r="27" spans="1:7" ht="31.2" x14ac:dyDescent="0.3">
      <c r="A27" s="4" t="s">
        <v>38</v>
      </c>
      <c r="B27" s="5" t="s">
        <v>39</v>
      </c>
      <c r="C27" s="18">
        <f t="shared" si="8"/>
        <v>0</v>
      </c>
      <c r="D27" s="18">
        <f t="shared" si="8"/>
        <v>0</v>
      </c>
      <c r="E27" s="25">
        <f t="shared" si="8"/>
        <v>-1513472775</v>
      </c>
      <c r="F27" s="25">
        <f t="shared" si="8"/>
        <v>0</v>
      </c>
      <c r="G27" s="6">
        <f t="shared" si="8"/>
        <v>-1513472775</v>
      </c>
    </row>
    <row r="28" spans="1:7" ht="50.4" customHeight="1" x14ac:dyDescent="0.3">
      <c r="A28" s="4" t="s">
        <v>40</v>
      </c>
      <c r="B28" s="5" t="s">
        <v>41</v>
      </c>
      <c r="C28" s="18">
        <f t="shared" si="8"/>
        <v>0</v>
      </c>
      <c r="D28" s="18">
        <f t="shared" si="8"/>
        <v>0</v>
      </c>
      <c r="E28" s="25">
        <f t="shared" si="8"/>
        <v>-1513472775</v>
      </c>
      <c r="F28" s="25">
        <f t="shared" si="8"/>
        <v>0</v>
      </c>
      <c r="G28" s="6">
        <f t="shared" si="8"/>
        <v>-1513472775</v>
      </c>
    </row>
    <row r="29" spans="1:7" ht="62.4" x14ac:dyDescent="0.3">
      <c r="A29" s="4" t="s">
        <v>42</v>
      </c>
      <c r="B29" s="5" t="s">
        <v>43</v>
      </c>
      <c r="C29" s="18">
        <f t="shared" si="8"/>
        <v>0</v>
      </c>
      <c r="D29" s="18">
        <f t="shared" si="8"/>
        <v>0</v>
      </c>
      <c r="E29" s="25">
        <f t="shared" si="8"/>
        <v>-1513472775</v>
      </c>
      <c r="F29" s="25">
        <f t="shared" si="8"/>
        <v>0</v>
      </c>
      <c r="G29" s="6">
        <f t="shared" si="8"/>
        <v>-1513472775</v>
      </c>
    </row>
    <row r="30" spans="1:7" ht="234" x14ac:dyDescent="0.3">
      <c r="A30" s="4" t="s">
        <v>44</v>
      </c>
      <c r="B30" s="5" t="s">
        <v>45</v>
      </c>
      <c r="C30" s="18"/>
      <c r="D30" s="18"/>
      <c r="E30" s="25">
        <v>-1513472775</v>
      </c>
      <c r="F30" s="25"/>
      <c r="G30" s="6">
        <v>-1513472775</v>
      </c>
    </row>
    <row r="31" spans="1:7" ht="21" customHeight="1" x14ac:dyDescent="0.3">
      <c r="A31" s="10" t="s">
        <v>10</v>
      </c>
      <c r="B31" s="11"/>
      <c r="C31" s="20">
        <f>C5+C8+C20+C25</f>
        <v>1807900000</v>
      </c>
      <c r="D31" s="20">
        <f>D8+D20+D25</f>
        <v>5218228525.6700001</v>
      </c>
      <c r="E31" s="26">
        <f>E8+E20+E25</f>
        <v>0</v>
      </c>
      <c r="F31" s="26">
        <f>F8+F20+F25</f>
        <v>0</v>
      </c>
      <c r="G31" s="8">
        <f>G8+G20+G25</f>
        <v>7026128525.6700001</v>
      </c>
    </row>
  </sheetData>
  <mergeCells count="2">
    <mergeCell ref="A31:B31"/>
    <mergeCell ref="A2:G2"/>
  </mergeCells>
  <printOptions horizontalCentered="1"/>
  <pageMargins left="0.31496062992125984" right="0.35433070866141736" top="0.33" bottom="0.19" header="0.15748031496062992" footer="0.15748031496062992"/>
  <pageSetup paperSize="9" scale="80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2023-05-18T11:38:41Z</dcterms:modified>
</cp:coreProperties>
</file>